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34"/>
  </bookViews>
  <sheets>
    <sheet name="rozp2018" sheetId="1" r:id="rId1"/>
  </sheets>
  <calcPr calcId="145621" iterateDelta="1E-4"/>
</workbook>
</file>

<file path=xl/calcChain.xml><?xml version="1.0" encoding="utf-8"?>
<calcChain xmlns="http://schemas.openxmlformats.org/spreadsheetml/2006/main">
  <c r="E39" i="1" l="1"/>
  <c r="E49" i="1" s="1"/>
  <c r="D39" i="1"/>
  <c r="D49" i="1" s="1"/>
  <c r="E37" i="1"/>
  <c r="E48" i="1" s="1"/>
  <c r="E50" i="1" s="1"/>
  <c r="D37" i="1"/>
  <c r="D48" i="1" s="1"/>
  <c r="D50" i="1" s="1"/>
  <c r="E17" i="1"/>
  <c r="D17" i="1"/>
  <c r="E10" i="1"/>
  <c r="D10" i="1"/>
</calcChain>
</file>

<file path=xl/sharedStrings.xml><?xml version="1.0" encoding="utf-8"?>
<sst xmlns="http://schemas.openxmlformats.org/spreadsheetml/2006/main" count="93" uniqueCount="70">
  <si>
    <t>Základní škola a Mateřská škola, Hrabětice, příspěvková organizace</t>
  </si>
  <si>
    <t>Kostelní 216, 671 68  Hrabětice</t>
  </si>
  <si>
    <t>IČ : 70990336</t>
  </si>
  <si>
    <t>( v Kč )</t>
  </si>
  <si>
    <t>Položky hrazené z příspěvku od zřizovatele a vlastní činnosti</t>
  </si>
  <si>
    <t>SÚ</t>
  </si>
  <si>
    <t>Název</t>
  </si>
  <si>
    <t>Rok 2020</t>
  </si>
  <si>
    <t>Rok 2021</t>
  </si>
  <si>
    <t>Výnosy</t>
  </si>
  <si>
    <t>Výnosy z prodeje služeb</t>
  </si>
  <si>
    <t>648</t>
  </si>
  <si>
    <t>Čerpání rezervního fondu</t>
  </si>
  <si>
    <t>649</t>
  </si>
  <si>
    <t>Ostatní výnosy z činnosti</t>
  </si>
  <si>
    <t>662</t>
  </si>
  <si>
    <t>Úroky</t>
  </si>
  <si>
    <t>672</t>
  </si>
  <si>
    <t>Příspěvek od zřizovatele na neinvestiční výdaje</t>
  </si>
  <si>
    <t>Příspěvek od zřizovatele na zájmovou činnost</t>
  </si>
  <si>
    <t>Náklady</t>
  </si>
  <si>
    <t>501</t>
  </si>
  <si>
    <t>Spotřeba materiálu</t>
  </si>
  <si>
    <t>502</t>
  </si>
  <si>
    <t>Spotřeba energie</t>
  </si>
  <si>
    <t>503</t>
  </si>
  <si>
    <t>Spotřeba jiných neskladovatelných dodávek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</si>
  <si>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</si>
  <si>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</si>
  <si>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</si>
  <si>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</si>
  <si>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</si>
  <si>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</si>
  <si>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</si>
  <si>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</si>
  <si>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521</t>
  </si>
  <si>
    <t>Mzdové náklady</t>
  </si>
  <si>
    <t>524</t>
  </si>
  <si>
    <t>Zákonné sociální pojištění</t>
  </si>
  <si>
    <t>Jiné sociální pojištění</t>
  </si>
  <si>
    <t>527</t>
  </si>
  <si>
    <t>Zákonné sociální náklady</t>
  </si>
  <si>
    <t>528</t>
  </si>
  <si>
    <t>Jiné sociální náklady</t>
  </si>
  <si>
    <t>538</t>
  </si>
  <si>
    <t>Jiné daně a poplatky</t>
  </si>
  <si>
    <t>549</t>
  </si>
  <si>
    <t>Ostatní náklady z činnosti</t>
  </si>
  <si>
    <t>551</t>
  </si>
  <si>
    <t>Odpisy dlouhodobého majetku</t>
  </si>
  <si>
    <t>558</t>
  </si>
  <si>
    <t>Náklady z drobného dlouhodobého majetku</t>
  </si>
  <si>
    <t>Položky hrazené z transferu MŠMT na přímé vzdělávání</t>
  </si>
  <si>
    <t>Transfer MŠMT na přímé vzdělávání</t>
  </si>
  <si>
    <t>Výnosy celkem</t>
  </si>
  <si>
    <t>Náklady celkem</t>
  </si>
  <si>
    <t>Hospodářský výsledek</t>
  </si>
  <si>
    <t>V Hraběticích dne 26.11.2018</t>
  </si>
  <si>
    <t>Schválila: Mgr. Vladimíra Bobková</t>
  </si>
  <si>
    <t>Zpracovala: Plocrová Hana</t>
  </si>
  <si>
    <t>Ztráta je přípustná pouze do výše krytí rezervním fondem příspěvkové organizace.</t>
  </si>
  <si>
    <t>Návrh střednědobého výhledu rozpočtu sestavila:</t>
  </si>
  <si>
    <t>Plocrová Hana, dne 26.11.2018, telefon 735853865</t>
  </si>
  <si>
    <t>Podpis …………………………..</t>
  </si>
  <si>
    <t>Ředitel PO: Mgr. Vladimíra Bobková</t>
  </si>
  <si>
    <t>Záznam o projednání</t>
  </si>
  <si>
    <t>Připomínky   ano/ne      popis  připomínek  …………...................………........................….</t>
  </si>
  <si>
    <t>podpis  …......................................</t>
  </si>
  <si>
    <t>Za zřizovatele:  …..........……………</t>
  </si>
  <si>
    <t>Schválený výhled střednědobého rozpočtu 2020,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</si>
</sst>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E6B9B8"/>
        <bgColor rgb="FFFCD5B5"/>
      </patternFill>
    </fill>
    <fill>
      <patternFill patternType="solid">
        <fgColor rgb="FFB9CDE5"/>
        <bgColor rgb="FF99CCFF"/>
      </patternFill>
    </fill>
    <fill>
      <patternFill patternType="solid">
        <fgColor rgb="FFFCD5B5"/>
        <bgColor rgb="FFE6B9B8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4" borderId="1" xfId="0" applyFont="1" applyFill="1" applyBorder="1" applyAlignment="1">
      <alignment horizontal="left" indent="1"/>
    </xf>
    <xf numFmtId="0" fontId="2" fillId="3" borderId="1" xfId="0" applyFont="1" applyFill="1" applyBorder="1" applyAlignment="1">
      <alignment horizontal="left" indent="1"/>
    </xf>
    <xf numFmtId="0" fontId="2" fillId="2" borderId="3" xfId="0" applyFont="1" applyFill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3" fontId="2" fillId="2" borderId="4" xfId="0" applyNumberFormat="1" applyFont="1" applyFill="1" applyBorder="1" applyAlignment="1"/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left" indent="1"/>
    </xf>
    <xf numFmtId="3" fontId="0" fillId="0" borderId="4" xfId="0" applyNumberFormat="1" applyBorder="1"/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left" indent="1"/>
    </xf>
    <xf numFmtId="3" fontId="0" fillId="0" borderId="6" xfId="0" applyNumberFormat="1" applyBorder="1"/>
    <xf numFmtId="3" fontId="0" fillId="0" borderId="6" xfId="0" applyNumberFormat="1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left" indent="1"/>
    </xf>
    <xf numFmtId="3" fontId="0" fillId="0" borderId="8" xfId="0" applyNumberFormat="1" applyBorder="1"/>
    <xf numFmtId="3" fontId="2" fillId="3" borderId="9" xfId="0" applyNumberFormat="1" applyFont="1" applyFill="1" applyBorder="1" applyAlignment="1"/>
    <xf numFmtId="3" fontId="3" fillId="0" borderId="6" xfId="0" applyNumberFormat="1" applyFont="1" applyBorder="1"/>
    <xf numFmtId="0" fontId="0" fillId="0" borderId="0" xfId="0" applyFont="1" applyAlignment="1">
      <alignment wrapText="1"/>
    </xf>
    <xf numFmtId="3" fontId="0" fillId="0" borderId="10" xfId="0" applyNumberFormat="1" applyBorder="1"/>
    <xf numFmtId="3" fontId="2" fillId="2" borderId="11" xfId="0" applyNumberFormat="1" applyFont="1" applyFill="1" applyBorder="1" applyAlignment="1"/>
    <xf numFmtId="3" fontId="2" fillId="4" borderId="12" xfId="0" applyNumberFormat="1" applyFont="1" applyFill="1" applyBorder="1" applyAlignment="1"/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B9B8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zoomScaleNormal="100" workbookViewId="0">
      <selection activeCell="B5" sqref="B5:E5"/>
    </sheetView>
  </sheetViews>
  <sheetFormatPr defaultRowHeight="12.75" x14ac:dyDescent="0.2"/>
  <cols>
    <col min="1" max="1" width="2.85546875"/>
    <col min="2" max="2" width="6.7109375"/>
    <col min="3" max="3" width="53.28515625"/>
    <col min="4" max="4" width="11"/>
    <col min="5" max="5" width="10.85546875"/>
    <col min="6" max="1025" width="8.7109375"/>
  </cols>
  <sheetData>
    <row r="1" spans="2:7" x14ac:dyDescent="0.2">
      <c r="B1" s="7" t="s">
        <v>0</v>
      </c>
    </row>
    <row r="2" spans="2:7" x14ac:dyDescent="0.2">
      <c r="B2" s="7" t="s">
        <v>1</v>
      </c>
    </row>
    <row r="3" spans="2:7" x14ac:dyDescent="0.2">
      <c r="B3" s="7" t="s">
        <v>2</v>
      </c>
    </row>
    <row r="4" spans="2:7" x14ac:dyDescent="0.2">
      <c r="B4" s="7"/>
    </row>
    <row r="5" spans="2:7" ht="15.75" x14ac:dyDescent="0.25">
      <c r="B5" s="6" t="s">
        <v>69</v>
      </c>
      <c r="C5" s="6"/>
      <c r="D5" s="6"/>
      <c r="E5" s="6"/>
    </row>
    <row r="6" spans="2:7" x14ac:dyDescent="0.2">
      <c r="B6" s="5" t="s">
        <v>3</v>
      </c>
      <c r="C6" s="5"/>
      <c r="D6" s="5"/>
      <c r="E6" s="5"/>
    </row>
    <row r="7" spans="2:7" x14ac:dyDescent="0.2">
      <c r="B7" s="8"/>
      <c r="C7" s="9"/>
      <c r="D7" s="9"/>
      <c r="E7" s="9"/>
    </row>
    <row r="8" spans="2:7" x14ac:dyDescent="0.2">
      <c r="B8" s="4" t="s">
        <v>4</v>
      </c>
      <c r="C8" s="4"/>
      <c r="D8" s="4"/>
      <c r="E8" s="4"/>
    </row>
    <row r="9" spans="2:7" x14ac:dyDescent="0.2">
      <c r="B9" s="10" t="s">
        <v>5</v>
      </c>
      <c r="C9" s="10" t="s">
        <v>6</v>
      </c>
      <c r="D9" s="11" t="s">
        <v>7</v>
      </c>
      <c r="E9" s="11" t="s">
        <v>8</v>
      </c>
      <c r="F9" s="12"/>
      <c r="G9" s="13"/>
    </row>
    <row r="10" spans="2:7" x14ac:dyDescent="0.2">
      <c r="B10" s="3" t="s">
        <v>9</v>
      </c>
      <c r="C10" s="3"/>
      <c r="D10" s="14">
        <f>SUM(D11:D16)</f>
        <v>1573000</v>
      </c>
      <c r="E10" s="14">
        <f>SUM(E11:E16)</f>
        <v>1540000</v>
      </c>
    </row>
    <row r="11" spans="2:7" x14ac:dyDescent="0.2">
      <c r="B11" s="15">
        <v>602</v>
      </c>
      <c r="C11" s="16" t="s">
        <v>10</v>
      </c>
      <c r="D11" s="17">
        <v>530000</v>
      </c>
      <c r="E11" s="17">
        <v>540000</v>
      </c>
    </row>
    <row r="12" spans="2:7" x14ac:dyDescent="0.2">
      <c r="B12" s="18" t="s">
        <v>11</v>
      </c>
      <c r="C12" s="19" t="s">
        <v>12</v>
      </c>
      <c r="D12" s="20">
        <v>30000</v>
      </c>
      <c r="E12" s="20">
        <v>0</v>
      </c>
    </row>
    <row r="13" spans="2:7" x14ac:dyDescent="0.2">
      <c r="B13" s="18" t="s">
        <v>13</v>
      </c>
      <c r="C13" s="19" t="s">
        <v>14</v>
      </c>
      <c r="D13" s="20">
        <v>5000</v>
      </c>
      <c r="E13" s="20">
        <v>5000</v>
      </c>
    </row>
    <row r="14" spans="2:7" x14ac:dyDescent="0.2">
      <c r="B14" s="18" t="s">
        <v>15</v>
      </c>
      <c r="C14" s="19" t="s">
        <v>16</v>
      </c>
      <c r="D14" s="20">
        <v>0</v>
      </c>
      <c r="E14" s="20">
        <v>0</v>
      </c>
    </row>
    <row r="15" spans="2:7" x14ac:dyDescent="0.2">
      <c r="B15" s="18" t="s">
        <v>17</v>
      </c>
      <c r="C15" s="19" t="s">
        <v>18</v>
      </c>
      <c r="D15" s="21">
        <v>1008000</v>
      </c>
      <c r="E15" s="21">
        <v>995000</v>
      </c>
    </row>
    <row r="16" spans="2:7" x14ac:dyDescent="0.2">
      <c r="B16" s="22" t="s">
        <v>17</v>
      </c>
      <c r="C16" s="23" t="s">
        <v>19</v>
      </c>
      <c r="D16" s="24">
        <v>0</v>
      </c>
      <c r="E16" s="24">
        <v>0</v>
      </c>
    </row>
    <row r="17" spans="2:5" x14ac:dyDescent="0.2">
      <c r="B17" s="2" t="s">
        <v>20</v>
      </c>
      <c r="C17" s="2"/>
      <c r="D17" s="25">
        <f>SUM(D18:D33)</f>
        <v>1573000</v>
      </c>
      <c r="E17" s="25">
        <f>SUM(E18:E33)</f>
        <v>1540000</v>
      </c>
    </row>
    <row r="18" spans="2:5" x14ac:dyDescent="0.2">
      <c r="B18" s="15" t="s">
        <v>21</v>
      </c>
      <c r="C18" s="16" t="s">
        <v>22</v>
      </c>
      <c r="D18" s="17">
        <v>562000</v>
      </c>
      <c r="E18" s="17">
        <v>567000</v>
      </c>
    </row>
    <row r="19" spans="2:5" x14ac:dyDescent="0.2">
      <c r="B19" s="18" t="s">
        <v>23</v>
      </c>
      <c r="C19" s="19" t="s">
        <v>24</v>
      </c>
      <c r="D19" s="20">
        <v>408000</v>
      </c>
      <c r="E19" s="20">
        <v>408000</v>
      </c>
    </row>
    <row r="20" spans="2:5" x14ac:dyDescent="0.2">
      <c r="B20" s="18" t="s">
        <v>25</v>
      </c>
      <c r="C20" s="19" t="s">
        <v>26</v>
      </c>
      <c r="D20" s="20">
        <v>56000</v>
      </c>
      <c r="E20" s="20">
        <v>56000</v>
      </c>
    </row>
    <row r="21" spans="2:5" x14ac:dyDescent="0.2">
      <c r="B21" s="18" t="s">
        <v>27</v>
      </c>
      <c r="C21" s="19" t="s">
        <v>28</v>
      </c>
      <c r="D21" s="26">
        <v>120000</v>
      </c>
      <c r="E21" s="21">
        <v>97000</v>
      </c>
    </row>
    <row r="22" spans="2:5" x14ac:dyDescent="0.2">
      <c r="B22" s="18" t="s">
        <v>29</v>
      </c>
      <c r="C22" s="19" t="s">
        <v>30</v>
      </c>
      <c r="D22" s="20">
        <v>3000</v>
      </c>
      <c r="E22" s="20">
        <v>3000</v>
      </c>
    </row>
    <row r="23" spans="2:5" x14ac:dyDescent="0.2">
      <c r="B23" s="18" t="s">
        <v>31</v>
      </c>
      <c r="C23" s="19" t="s">
        <v>32</v>
      </c>
      <c r="D23" s="20">
        <v>0</v>
      </c>
      <c r="E23" s="20">
        <v>0</v>
      </c>
    </row>
    <row r="24" spans="2:5" x14ac:dyDescent="0.2">
      <c r="B24" s="18" t="s">
        <v>33</v>
      </c>
      <c r="C24" s="19" t="s">
        <v>34</v>
      </c>
      <c r="D24" s="20">
        <v>249000</v>
      </c>
      <c r="E24" s="20">
        <v>254000</v>
      </c>
    </row>
    <row r="25" spans="2:5" x14ac:dyDescent="0.2">
      <c r="B25" s="18" t="s">
        <v>35</v>
      </c>
      <c r="C25" s="19" t="s">
        <v>36</v>
      </c>
      <c r="D25" s="20">
        <v>30000</v>
      </c>
      <c r="E25" s="20">
        <v>10000</v>
      </c>
    </row>
    <row r="26" spans="2:5" x14ac:dyDescent="0.2">
      <c r="B26" s="18" t="s">
        <v>37</v>
      </c>
      <c r="C26" s="19" t="s">
        <v>38</v>
      </c>
      <c r="D26" s="20">
        <v>10000</v>
      </c>
      <c r="E26" s="20">
        <v>0</v>
      </c>
    </row>
    <row r="27" spans="2:5" x14ac:dyDescent="0.2">
      <c r="B27" s="18">
        <v>525</v>
      </c>
      <c r="C27" s="27" t="s">
        <v>39</v>
      </c>
      <c r="D27" s="20">
        <v>1000</v>
      </c>
      <c r="E27" s="20">
        <v>1000</v>
      </c>
    </row>
    <row r="28" spans="2:5" x14ac:dyDescent="0.2">
      <c r="B28" s="18" t="s">
        <v>40</v>
      </c>
      <c r="C28" s="19" t="s">
        <v>41</v>
      </c>
      <c r="D28" s="20">
        <v>10000</v>
      </c>
      <c r="E28" s="20">
        <v>10000</v>
      </c>
    </row>
    <row r="29" spans="2:5" x14ac:dyDescent="0.2">
      <c r="B29" s="18" t="s">
        <v>42</v>
      </c>
      <c r="C29" s="19" t="s">
        <v>43</v>
      </c>
      <c r="D29" s="20">
        <v>0</v>
      </c>
      <c r="E29" s="20">
        <v>0</v>
      </c>
    </row>
    <row r="30" spans="2:5" x14ac:dyDescent="0.2">
      <c r="B30" s="18" t="s">
        <v>44</v>
      </c>
      <c r="C30" s="19" t="s">
        <v>45</v>
      </c>
      <c r="D30" s="20">
        <v>0</v>
      </c>
      <c r="E30" s="20">
        <v>0</v>
      </c>
    </row>
    <row r="31" spans="2:5" x14ac:dyDescent="0.2">
      <c r="B31" s="18" t="s">
        <v>46</v>
      </c>
      <c r="C31" s="19" t="s">
        <v>47</v>
      </c>
      <c r="D31" s="20">
        <v>9000</v>
      </c>
      <c r="E31" s="20">
        <v>9000</v>
      </c>
    </row>
    <row r="32" spans="2:5" x14ac:dyDescent="0.2">
      <c r="B32" s="18" t="s">
        <v>48</v>
      </c>
      <c r="C32" s="19" t="s">
        <v>49</v>
      </c>
      <c r="D32" s="20">
        <v>96000</v>
      </c>
      <c r="E32" s="20">
        <v>96000</v>
      </c>
    </row>
    <row r="33" spans="2:5" x14ac:dyDescent="0.2">
      <c r="B33" s="22" t="s">
        <v>50</v>
      </c>
      <c r="C33" s="23" t="s">
        <v>51</v>
      </c>
      <c r="D33" s="28">
        <v>19000</v>
      </c>
      <c r="E33" s="28">
        <v>29000</v>
      </c>
    </row>
    <row r="35" spans="2:5" x14ac:dyDescent="0.2">
      <c r="B35" s="4" t="s">
        <v>52</v>
      </c>
      <c r="C35" s="4"/>
      <c r="D35" s="4"/>
      <c r="E35" s="4"/>
    </row>
    <row r="36" spans="2:5" x14ac:dyDescent="0.2">
      <c r="B36" s="10" t="s">
        <v>5</v>
      </c>
      <c r="C36" s="10" t="s">
        <v>6</v>
      </c>
      <c r="D36" s="11" t="s">
        <v>7</v>
      </c>
      <c r="E36" s="11" t="s">
        <v>8</v>
      </c>
    </row>
    <row r="37" spans="2:5" x14ac:dyDescent="0.2">
      <c r="B37" s="3" t="s">
        <v>9</v>
      </c>
      <c r="C37" s="3"/>
      <c r="D37" s="14">
        <f>+D38</f>
        <v>5492000</v>
      </c>
      <c r="E37" s="14">
        <f>+E38</f>
        <v>5766000</v>
      </c>
    </row>
    <row r="38" spans="2:5" x14ac:dyDescent="0.2">
      <c r="B38" s="22" t="s">
        <v>17</v>
      </c>
      <c r="C38" s="23" t="s">
        <v>53</v>
      </c>
      <c r="D38" s="24">
        <v>5492000</v>
      </c>
      <c r="E38" s="24">
        <v>5766000</v>
      </c>
    </row>
    <row r="39" spans="2:5" x14ac:dyDescent="0.2">
      <c r="B39" s="2" t="s">
        <v>20</v>
      </c>
      <c r="C39" s="2"/>
      <c r="D39" s="25">
        <f>SUM(D40:D46)</f>
        <v>5492000</v>
      </c>
      <c r="E39" s="25">
        <f>SUM(E40:E46)</f>
        <v>5766000</v>
      </c>
    </row>
    <row r="40" spans="2:5" x14ac:dyDescent="0.2">
      <c r="B40" s="15" t="s">
        <v>21</v>
      </c>
      <c r="C40" s="16" t="s">
        <v>22</v>
      </c>
      <c r="D40" s="17">
        <v>72000</v>
      </c>
      <c r="E40" s="17">
        <v>74000</v>
      </c>
    </row>
    <row r="41" spans="2:5" x14ac:dyDescent="0.2">
      <c r="B41" s="18">
        <v>512</v>
      </c>
      <c r="C41" s="19" t="s">
        <v>30</v>
      </c>
      <c r="D41" s="20">
        <v>1000</v>
      </c>
      <c r="E41" s="20">
        <v>1000</v>
      </c>
    </row>
    <row r="42" spans="2:5" x14ac:dyDescent="0.2">
      <c r="B42" s="18" t="s">
        <v>33</v>
      </c>
      <c r="C42" s="19" t="s">
        <v>34</v>
      </c>
      <c r="D42" s="20">
        <v>5000</v>
      </c>
      <c r="E42" s="20">
        <v>5000</v>
      </c>
    </row>
    <row r="43" spans="2:5" x14ac:dyDescent="0.2">
      <c r="B43" s="18" t="s">
        <v>35</v>
      </c>
      <c r="C43" s="19" t="s">
        <v>36</v>
      </c>
      <c r="D43" s="20">
        <v>3969000</v>
      </c>
      <c r="E43" s="20">
        <v>4167000</v>
      </c>
    </row>
    <row r="44" spans="2:5" x14ac:dyDescent="0.2">
      <c r="B44" s="18" t="s">
        <v>37</v>
      </c>
      <c r="C44" s="19" t="s">
        <v>38</v>
      </c>
      <c r="D44" s="20">
        <v>1349000</v>
      </c>
      <c r="E44" s="20">
        <v>1417000</v>
      </c>
    </row>
    <row r="45" spans="2:5" x14ac:dyDescent="0.2">
      <c r="B45" s="18">
        <v>525</v>
      </c>
      <c r="C45" s="27" t="s">
        <v>39</v>
      </c>
      <c r="D45" s="20">
        <v>17000</v>
      </c>
      <c r="E45" s="20">
        <v>18000</v>
      </c>
    </row>
    <row r="46" spans="2:5" x14ac:dyDescent="0.2">
      <c r="B46" s="22" t="s">
        <v>40</v>
      </c>
      <c r="C46" s="23" t="s">
        <v>41</v>
      </c>
      <c r="D46" s="28">
        <v>79000</v>
      </c>
      <c r="E46" s="28">
        <v>84000</v>
      </c>
    </row>
    <row r="48" spans="2:5" x14ac:dyDescent="0.2">
      <c r="B48" s="3" t="s">
        <v>54</v>
      </c>
      <c r="C48" s="3"/>
      <c r="D48" s="29">
        <f>+D37+D10</f>
        <v>7065000</v>
      </c>
      <c r="E48" s="29">
        <f>+E37+E10</f>
        <v>7306000</v>
      </c>
    </row>
    <row r="49" spans="1:5" x14ac:dyDescent="0.2">
      <c r="B49" s="2" t="s">
        <v>55</v>
      </c>
      <c r="C49" s="2"/>
      <c r="D49" s="25">
        <f>+D39+D17</f>
        <v>7065000</v>
      </c>
      <c r="E49" s="25">
        <f>+E39+E17</f>
        <v>7306000</v>
      </c>
    </row>
    <row r="50" spans="1:5" x14ac:dyDescent="0.2">
      <c r="B50" s="1" t="s">
        <v>56</v>
      </c>
      <c r="C50" s="1"/>
      <c r="D50" s="30">
        <f>+D48-D49</f>
        <v>0</v>
      </c>
      <c r="E50" s="30">
        <f>+E48-E49</f>
        <v>0</v>
      </c>
    </row>
    <row r="52" spans="1:5" x14ac:dyDescent="0.2">
      <c r="B52" t="s">
        <v>57</v>
      </c>
      <c r="D52" t="s">
        <v>58</v>
      </c>
    </row>
    <row r="53" spans="1:5" x14ac:dyDescent="0.2">
      <c r="B53" t="s">
        <v>59</v>
      </c>
    </row>
    <row r="55" spans="1:5" s="31" customFormat="1" x14ac:dyDescent="0.2">
      <c r="B55" s="32" t="s">
        <v>60</v>
      </c>
    </row>
    <row r="56" spans="1:5" s="31" customFormat="1" x14ac:dyDescent="0.2">
      <c r="B56"/>
    </row>
    <row r="57" spans="1:5" s="31" customFormat="1" x14ac:dyDescent="0.2">
      <c r="B57" s="33" t="s">
        <v>61</v>
      </c>
    </row>
    <row r="58" spans="1:5" s="31" customFormat="1" x14ac:dyDescent="0.2">
      <c r="B58" s="33" t="s">
        <v>62</v>
      </c>
      <c r="D58" s="33" t="s">
        <v>63</v>
      </c>
    </row>
    <row r="59" spans="1:5" s="31" customFormat="1" x14ac:dyDescent="0.2">
      <c r="B59"/>
      <c r="D59"/>
    </row>
    <row r="60" spans="1:5" s="31" customFormat="1" x14ac:dyDescent="0.2">
      <c r="B60" s="33" t="s">
        <v>64</v>
      </c>
      <c r="D60" s="33" t="s">
        <v>63</v>
      </c>
    </row>
    <row r="61" spans="1:5" x14ac:dyDescent="0.2">
      <c r="A61" s="31"/>
      <c r="C61" s="31"/>
    </row>
    <row r="62" spans="1:5" x14ac:dyDescent="0.2">
      <c r="A62" s="31"/>
      <c r="B62" s="34" t="s">
        <v>65</v>
      </c>
      <c r="C62" s="31"/>
    </row>
    <row r="63" spans="1:5" x14ac:dyDescent="0.2">
      <c r="A63" s="31"/>
      <c r="B63" s="33" t="s">
        <v>66</v>
      </c>
      <c r="C63" s="31"/>
    </row>
    <row r="64" spans="1:5" x14ac:dyDescent="0.2">
      <c r="A64" s="31"/>
    </row>
    <row r="65" spans="1:4" x14ac:dyDescent="0.2">
      <c r="A65" s="31"/>
      <c r="B65" s="33" t="s">
        <v>64</v>
      </c>
      <c r="C65" s="31"/>
      <c r="D65" s="33" t="s">
        <v>67</v>
      </c>
    </row>
    <row r="66" spans="1:4" x14ac:dyDescent="0.2">
      <c r="A66" s="31"/>
    </row>
    <row r="67" spans="1:4" x14ac:dyDescent="0.2">
      <c r="A67" s="31"/>
      <c r="B67" s="33" t="s">
        <v>68</v>
      </c>
      <c r="D67" s="33" t="s">
        <v>67</v>
      </c>
    </row>
  </sheetData>
  <mergeCells count="11">
    <mergeCell ref="B50:C50"/>
    <mergeCell ref="B35:E35"/>
    <mergeCell ref="B37:C37"/>
    <mergeCell ref="B39:C39"/>
    <mergeCell ref="B48:C48"/>
    <mergeCell ref="B49:C49"/>
    <mergeCell ref="B5:E5"/>
    <mergeCell ref="B6:E6"/>
    <mergeCell ref="B8:E8"/>
    <mergeCell ref="B10:C10"/>
    <mergeCell ref="B17:C17"/>
  </mergeCells>
  <printOptions horizontalCentered="1"/>
  <pageMargins left="0.34861111111111098" right="0.27847222222222201" top="0.7041666666666670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7716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Rabinak</dc:creator>
  <cp:lastModifiedBy>pc4</cp:lastModifiedBy>
  <cp:revision>16</cp:revision>
  <cp:lastPrinted>2017-10-30T09:40:01Z</cp:lastPrinted>
  <dcterms:created xsi:type="dcterms:W3CDTF">2017-10-30T09:38:40Z</dcterms:created>
  <dcterms:modified xsi:type="dcterms:W3CDTF">2019-01-11T11:23:55Z</dcterms:modified>
  <dc:language>cs-CZ</dc:language>
</cp:coreProperties>
</file>